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1\"/>
    </mc:Choice>
  </mc:AlternateContent>
  <xr:revisionPtr revIDLastSave="0" documentId="13_ncr:1_{8D0AEDB0-52EE-4329-975C-AEFF35680F9F}" xr6:coauthVersionLast="46" xr6:coauthVersionMax="46" xr10:uidLastSave="{00000000-0000-0000-0000-000000000000}"/>
  <bookViews>
    <workbookView xWindow="28680" yWindow="-120" windowWidth="29040" windowHeight="15990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2" l="1"/>
  <c r="F37" i="2"/>
  <c r="D37" i="2"/>
  <c r="E15" i="2"/>
  <c r="F15" i="2"/>
  <c r="D15" i="2"/>
  <c r="E24" i="2" l="1"/>
  <c r="F24" i="2"/>
  <c r="D24" i="2"/>
  <c r="E20" i="2" l="1"/>
  <c r="F20" i="2"/>
  <c r="D20" i="2"/>
  <c r="F6" i="2" l="1"/>
  <c r="F78" i="2" s="1"/>
  <c r="E6" i="2"/>
  <c r="E78" i="2" s="1"/>
  <c r="D6" i="2"/>
  <c r="D78" i="2" s="1"/>
</calcChain>
</file>

<file path=xl/sharedStrings.xml><?xml version="1.0" encoding="utf-8"?>
<sst xmlns="http://schemas.openxmlformats.org/spreadsheetml/2006/main" count="138" uniqueCount="126">
  <si>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</si>
  <si>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</si>
  <si>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</si>
  <si>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</si>
  <si>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</si>
  <si>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</si>
  <si>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</si>
  <si>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</si>
  <si>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</si>
  <si>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</si>
  <si>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</si>
  <si>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</si>
  <si>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</si>
  <si>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</si>
  <si>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</si>
  <si>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</si>
  <si>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</si>
  <si>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</si>
  <si>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</si>
  <si>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</si>
  <si>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</si>
  <si>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</si>
  <si>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</si>
  <si>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</si>
  <si>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</si>
  <si>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</si>
  <si>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</si>
  <si>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</si>
  <si>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</si>
  <si>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</si>
  <si>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</si>
  <si>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AMUNDI</t>
  </si>
  <si>
    <t xml:space="preserve">URQUIJO GESTIÓN </t>
  </si>
  <si>
    <t>ALTEGUI GESTIÓN</t>
  </si>
  <si>
    <t>UBS GESTIÓN</t>
  </si>
  <si>
    <t>BNP PARIBAS ESPAÑA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</si>
  <si>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</si>
  <si>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</si>
  <si>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</si>
  <si>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</si>
  <si>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</si>
  <si>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</si>
  <si>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</si>
  <si>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</si>
  <si>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</si>
  <si>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</si>
  <si>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</si>
  <si>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</si>
  <si>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</si>
  <si>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</si>
  <si>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</si>
  <si>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</si>
  <si>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</si>
  <si>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</si>
  <si>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</si>
  <si>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</si>
  <si>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</si>
  <si>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</si>
  <si>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</si>
  <si>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</si>
  <si>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</si>
  <si>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</si>
  <si>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</si>
  <si>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</si>
  <si>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</si>
  <si>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</si>
  <si>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</si>
  <si>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</si>
  <si>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</si>
  <si>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</si>
  <si>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</si>
  <si>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</si>
  <si>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</si>
  <si>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</si>
  <si>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</si>
  <si>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</si>
  <si>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</si>
  <si>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</si>
  <si>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</si>
  <si>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</si>
  <si>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</si>
  <si>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</si>
  <si>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</si>
  <si>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</si>
  <si>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</si>
  <si>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</si>
  <si>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</si>
  <si>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</si>
  <si>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</si>
  <si>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</si>
  <si>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</si>
  <si>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</si>
  <si>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</si>
  <si>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</si>
  <si>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</si>
  <si>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</si>
  <si>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</si>
  <si>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</si>
  <si>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</si>
  <si>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</si>
  <si>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</si>
  <si>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</si>
  <si>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</si>
  <si>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</si>
  <si>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</si>
  <si>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</si>
  <si>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</si>
  <si>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</si>
  <si>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MUZA GESTIÓN DE ACTIVOS</t>
  </si>
  <si>
    <t>FIN-BROK, SGC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</si>
  <si>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</si>
  <si>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</si>
  <si>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</si>
  <si>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</si>
  <si>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</si>
  <si>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</si>
  <si>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</si>
  <si>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</si>
  <si>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</si>
  <si>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360 CORA</t>
  </si>
  <si>
    <t>PACTIO GESTIÓN</t>
  </si>
  <si>
    <t>QUINTET</t>
  </si>
  <si>
    <t>WELZIA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</si>
  <si>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</t>
    </r>
  </si>
  <si>
    <t>OLEA GESTION DE ACTIVOS</t>
  </si>
  <si>
    <t>ESFERA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</si>
</sst>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6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4" fillId="0" borderId="0"/>
    <xf numFmtId="0" fontId="45" fillId="0" borderId="0"/>
    <xf numFmtId="164" fontId="45" fillId="0" borderId="0" applyFont="0" applyFill="0" applyBorder="0" applyAlignment="0" applyProtection="0"/>
  </cellStyleXfs>
  <cellXfs count="76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43" fillId="0" borderId="0" xfId="0" applyFont="1"/>
    <xf numFmtId="0" fontId="28" fillId="35" borderId="13" xfId="0" applyFont="1" applyFill="1" applyBorder="1" applyAlignment="1">
      <alignment horizontal="lef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9" fillId="35" borderId="13" xfId="0" applyFont="1" applyFill="1" applyBorder="1" applyAlignment="1">
      <alignment horizontal="left" vertical="center" indent="1"/>
    </xf>
    <xf numFmtId="0" fontId="39" fillId="35" borderId="34" xfId="0" applyFont="1" applyFill="1" applyBorder="1" applyAlignment="1">
      <alignment horizontal="right" vertical="center" indent="1"/>
    </xf>
    <xf numFmtId="0" fontId="28" fillId="35" borderId="35" xfId="0" applyFont="1" applyFill="1" applyBorder="1" applyAlignment="1">
      <alignment horizontal="left" vertical="center" indent="1"/>
    </xf>
    <xf numFmtId="0" fontId="29" fillId="35" borderId="35" xfId="0" applyFont="1" applyFill="1" applyBorder="1" applyAlignment="1">
      <alignment horizontal="left" vertical="center" indent="1"/>
    </xf>
    <xf numFmtId="3" fontId="31" fillId="35" borderId="35" xfId="0" applyNumberFormat="1" applyFont="1" applyFill="1" applyBorder="1" applyAlignment="1">
      <alignment horizontal="right" vertical="center" indent="1"/>
    </xf>
    <xf numFmtId="3" fontId="31" fillId="35" borderId="36" xfId="0" applyNumberFormat="1" applyFont="1" applyFill="1" applyBorder="1" applyAlignment="1">
      <alignment horizontal="right" vertical="center" indent="1"/>
    </xf>
    <xf numFmtId="0" fontId="39" fillId="35" borderId="37" xfId="0" applyFont="1" applyFill="1" applyBorder="1" applyAlignment="1">
      <alignment horizontal="right" vertical="center" indent="1"/>
    </xf>
    <xf numFmtId="0" fontId="28" fillId="35" borderId="38" xfId="0" applyFont="1" applyFill="1" applyBorder="1" applyAlignment="1">
      <alignment horizontal="left" vertical="center" indent="1"/>
    </xf>
    <xf numFmtId="0" fontId="29" fillId="35" borderId="38" xfId="0" quotePrefix="1" applyFont="1" applyFill="1" applyBorder="1" applyAlignment="1">
      <alignment horizontal="lef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28" fillId="35" borderId="33" xfId="0" applyFont="1" applyFill="1" applyBorder="1" applyAlignment="1">
      <alignment horizontal="left" vertical="center" indent="1"/>
    </xf>
    <xf numFmtId="0" fontId="29" fillId="35" borderId="33" xfId="0" applyFont="1" applyFill="1" applyBorder="1" applyAlignment="1">
      <alignment horizontal="left" vertical="center" indent="1"/>
    </xf>
    <xf numFmtId="0" fontId="4" fillId="0" borderId="0" xfId="0" applyFont="1"/>
    <xf numFmtId="0" fontId="39" fillId="35" borderId="30" xfId="0" applyFont="1" applyFill="1" applyBorder="1" applyAlignment="1">
      <alignment horizontal="right" vertical="center" indent="1"/>
    </xf>
    <xf numFmtId="0" fontId="29" fillId="35" borderId="29" xfId="0" applyFont="1" applyFill="1" applyBorder="1" applyAlignment="1">
      <alignment horizontal="left" vertical="center" indent="1"/>
    </xf>
    <xf numFmtId="3" fontId="30" fillId="35" borderId="31" xfId="0" applyNumberFormat="1" applyFont="1" applyFill="1" applyBorder="1" applyAlignment="1">
      <alignment horizontal="right" vertical="center" indent="1"/>
    </xf>
    <xf numFmtId="0" fontId="30" fillId="35" borderId="31" xfId="0" applyFont="1" applyFill="1" applyBorder="1" applyAlignment="1">
      <alignment horizontal="righ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3" fontId="30" fillId="35" borderId="38" xfId="0" applyNumberFormat="1" applyFont="1" applyFill="1" applyBorder="1" applyAlignment="1">
      <alignment horizontal="right" vertical="center" indent="1"/>
    </xf>
    <xf numFmtId="0" fontId="30" fillId="35" borderId="38" xfId="0" applyFont="1" applyFill="1" applyBorder="1" applyAlignment="1">
      <alignment horizontal="right" vertical="center" indent="1"/>
    </xf>
    <xf numFmtId="3" fontId="30" fillId="35" borderId="39" xfId="0" applyNumberFormat="1" applyFont="1" applyFill="1" applyBorder="1" applyAlignment="1">
      <alignment horizontal="righ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0" fontId="30" fillId="35" borderId="22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  <xf numFmtId="0" fontId="29" fillId="35" borderId="38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</cellXfs>
  <cellStyles count="64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Millares 9" xfId="63" xr:uid="{84404665-691D-4109-9180-B10F226782C9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rmal 8" xfId="62" xr:uid="{7862F01E-BE07-430C-9A2D-2733952319E3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990000"/>
      <color rgb="FFFFFF99"/>
      <color rgb="FFFF99FF"/>
      <color rgb="FF003380"/>
      <color rgb="FFF67307"/>
      <color rgb="FF0066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99"/>
  <sheetViews>
    <sheetView showGridLines="0" tabSelected="1" zoomScale="85" zoomScaleNormal="85" workbookViewId="0">
      <pane ySplit="2" topLeftCell="A3" activePane="bottomLeft" state="frozen"/>
      <selection pane="bottomLeft" activeCell="H13" sqref="H13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7" width="15.85546875" style="1" bestFit="1" customWidth="1"/>
    <col min="8" max="16384" width="11.42578125" style="1"/>
  </cols>
  <sheetData>
    <row r="1" spans="1:7" ht="18" customHeight="1" thickBot="1" x14ac:dyDescent="0.3">
      <c r="A1" s="68" t="s">
        <v>13</v>
      </c>
      <c r="B1" s="69"/>
      <c r="C1" s="69"/>
      <c r="D1" s="69"/>
      <c r="E1" s="69"/>
      <c r="F1" s="11">
        <v>44255</v>
      </c>
    </row>
    <row r="2" spans="1:7" s="2" customFormat="1" ht="17.45" customHeight="1" x14ac:dyDescent="0.25">
      <c r="A2" s="14" t="s">
        <v>47</v>
      </c>
      <c r="B2" s="14" t="s">
        <v>9</v>
      </c>
      <c r="C2" s="15" t="s">
        <v>10</v>
      </c>
      <c r="D2" s="16" t="s">
        <v>94</v>
      </c>
      <c r="E2" s="15" t="s">
        <v>95</v>
      </c>
      <c r="F2" s="17" t="s">
        <v>123</v>
      </c>
    </row>
    <row r="3" spans="1:7" s="3" customFormat="1" ht="12.2" customHeight="1" x14ac:dyDescent="0.25">
      <c r="A3" s="43">
        <v>1</v>
      </c>
      <c r="B3" s="22" t="s">
        <v>96</v>
      </c>
      <c r="C3" s="44" t="s">
        <v>45</v>
      </c>
      <c r="D3" s="45">
        <v>4681735.6026600003</v>
      </c>
      <c r="E3" s="46">
        <v>421</v>
      </c>
      <c r="F3" s="47">
        <v>105380</v>
      </c>
    </row>
    <row r="4" spans="1:7" s="3" customFormat="1" ht="12.2" customHeight="1" x14ac:dyDescent="0.25">
      <c r="A4" s="23">
        <v>2</v>
      </c>
      <c r="B4" s="24" t="s">
        <v>0</v>
      </c>
      <c r="C4" s="25" t="s">
        <v>76</v>
      </c>
      <c r="D4" s="48">
        <v>2772607</v>
      </c>
      <c r="E4" s="49">
        <v>269</v>
      </c>
      <c r="F4" s="50">
        <v>35628</v>
      </c>
    </row>
    <row r="5" spans="1:7" s="3" customFormat="1" ht="12.2" customHeight="1" x14ac:dyDescent="0.25">
      <c r="A5" s="70">
        <v>3</v>
      </c>
      <c r="B5" s="71" t="s">
        <v>1</v>
      </c>
      <c r="C5" s="72" t="s">
        <v>42</v>
      </c>
      <c r="D5" s="73">
        <v>2646784.1348299999</v>
      </c>
      <c r="E5" s="74">
        <v>352</v>
      </c>
      <c r="F5" s="75">
        <v>41515</v>
      </c>
    </row>
    <row r="6" spans="1:7" s="3" customFormat="1" ht="12.2" customHeight="1" x14ac:dyDescent="0.25">
      <c r="A6" s="28">
        <v>4</v>
      </c>
      <c r="B6" s="29" t="s">
        <v>14</v>
      </c>
      <c r="C6" s="30"/>
      <c r="D6" s="31">
        <f>+SUM(D7:D8)</f>
        <v>2128843.0078199999</v>
      </c>
      <c r="E6" s="31">
        <f t="shared" ref="E6" si="0">+SUM(E7:E8)</f>
        <v>80</v>
      </c>
      <c r="F6" s="32">
        <f t="shared" ref="F6" si="1">+SUM(F7:F8)</f>
        <v>17519</v>
      </c>
    </row>
    <row r="7" spans="1:7" s="4" customFormat="1" ht="12.2" customHeight="1" x14ac:dyDescent="0.25">
      <c r="A7" s="26"/>
      <c r="B7" s="22"/>
      <c r="C7" s="54" t="s">
        <v>77</v>
      </c>
      <c r="D7" s="51">
        <v>2085475.96</v>
      </c>
      <c r="E7" s="52">
        <v>73</v>
      </c>
      <c r="F7" s="53">
        <v>16095</v>
      </c>
    </row>
    <row r="8" spans="1:7" s="3" customFormat="1" ht="12.2" customHeight="1" x14ac:dyDescent="0.25">
      <c r="A8" s="33"/>
      <c r="B8" s="34"/>
      <c r="C8" s="35" t="s">
        <v>37</v>
      </c>
      <c r="D8" s="55">
        <v>43367.04782</v>
      </c>
      <c r="E8" s="56">
        <v>7</v>
      </c>
      <c r="F8" s="57">
        <v>1424</v>
      </c>
    </row>
    <row r="9" spans="1:7" s="3" customFormat="1" ht="12.2" customHeight="1" x14ac:dyDescent="0.25">
      <c r="A9" s="26">
        <v>5</v>
      </c>
      <c r="B9" s="22" t="s">
        <v>5</v>
      </c>
      <c r="C9" s="27" t="s">
        <v>48</v>
      </c>
      <c r="D9" s="51">
        <v>1676658.4369999999</v>
      </c>
      <c r="E9" s="52">
        <v>141</v>
      </c>
      <c r="F9" s="50">
        <v>20340</v>
      </c>
      <c r="G9" s="42"/>
    </row>
    <row r="10" spans="1:7" s="3" customFormat="1" ht="12.2" customHeight="1" x14ac:dyDescent="0.25">
      <c r="A10" s="23">
        <v>6</v>
      </c>
      <c r="B10" s="24" t="s">
        <v>11</v>
      </c>
      <c r="C10" s="25" t="s">
        <v>34</v>
      </c>
      <c r="D10" s="48">
        <v>1353850.6480265197</v>
      </c>
      <c r="E10" s="49">
        <v>143</v>
      </c>
      <c r="F10" s="50">
        <v>17544</v>
      </c>
    </row>
    <row r="11" spans="1:7" s="3" customFormat="1" ht="12.75" customHeight="1" x14ac:dyDescent="0.25">
      <c r="A11" s="23">
        <v>7</v>
      </c>
      <c r="B11" s="24" t="s">
        <v>2</v>
      </c>
      <c r="C11" s="25" t="s">
        <v>32</v>
      </c>
      <c r="D11" s="48">
        <v>1315439.0900000001</v>
      </c>
      <c r="E11" s="49">
        <v>142</v>
      </c>
      <c r="F11" s="50">
        <v>15952</v>
      </c>
    </row>
    <row r="12" spans="1:7" s="3" customFormat="1" ht="12.2" customHeight="1" x14ac:dyDescent="0.25">
      <c r="A12" s="23">
        <v>8</v>
      </c>
      <c r="B12" s="24" t="s">
        <v>68</v>
      </c>
      <c r="C12" s="25" t="s">
        <v>75</v>
      </c>
      <c r="D12" s="48">
        <v>1171730</v>
      </c>
      <c r="E12" s="49">
        <v>131</v>
      </c>
      <c r="F12" s="50">
        <v>13693</v>
      </c>
    </row>
    <row r="13" spans="1:7" s="3" customFormat="1" ht="12.2" customHeight="1" x14ac:dyDescent="0.25">
      <c r="A13" s="23">
        <v>9</v>
      </c>
      <c r="B13" s="24" t="s">
        <v>73</v>
      </c>
      <c r="C13" s="25" t="s">
        <v>120</v>
      </c>
      <c r="D13" s="48">
        <v>1159647.81707424</v>
      </c>
      <c r="E13" s="49">
        <v>6</v>
      </c>
      <c r="F13" s="50">
        <v>1175</v>
      </c>
    </row>
    <row r="14" spans="1:7" s="3" customFormat="1" ht="12.2" customHeight="1" x14ac:dyDescent="0.25">
      <c r="A14" s="23">
        <v>10</v>
      </c>
      <c r="B14" s="24" t="s">
        <v>6</v>
      </c>
      <c r="C14" s="25" t="s">
        <v>25</v>
      </c>
      <c r="D14" s="48">
        <v>904511.69146000012</v>
      </c>
      <c r="E14" s="49">
        <v>69</v>
      </c>
      <c r="F14" s="50">
        <v>7902</v>
      </c>
    </row>
    <row r="15" spans="1:7" s="3" customFormat="1" ht="12.2" customHeight="1" x14ac:dyDescent="0.25">
      <c r="A15" s="28">
        <v>11</v>
      </c>
      <c r="B15" s="29" t="s">
        <v>116</v>
      </c>
      <c r="C15" s="30"/>
      <c r="D15" s="31">
        <f>+D16+D17</f>
        <v>889261.46159465995</v>
      </c>
      <c r="E15" s="31">
        <f t="shared" ref="E15:F15" si="2">+E16+E17</f>
        <v>100</v>
      </c>
      <c r="F15" s="32">
        <f t="shared" si="2"/>
        <v>13728</v>
      </c>
    </row>
    <row r="16" spans="1:7" s="3" customFormat="1" ht="12.2" customHeight="1" x14ac:dyDescent="0.25">
      <c r="A16" s="26"/>
      <c r="B16" s="22"/>
      <c r="C16" s="54" t="s">
        <v>78</v>
      </c>
      <c r="D16" s="51">
        <v>619594.01532000001</v>
      </c>
      <c r="E16" s="52">
        <v>66</v>
      </c>
      <c r="F16" s="53">
        <v>10176</v>
      </c>
    </row>
    <row r="17" spans="1:7" s="3" customFormat="1" ht="12.2" customHeight="1" x14ac:dyDescent="0.25">
      <c r="A17" s="33"/>
      <c r="B17" s="34"/>
      <c r="C17" s="35" t="s">
        <v>74</v>
      </c>
      <c r="D17" s="55">
        <v>269667.44627465995</v>
      </c>
      <c r="E17" s="56">
        <v>34</v>
      </c>
      <c r="F17" s="57">
        <v>3552</v>
      </c>
    </row>
    <row r="18" spans="1:7" s="3" customFormat="1" ht="12.2" customHeight="1" x14ac:dyDescent="0.25">
      <c r="A18" s="61">
        <v>12</v>
      </c>
      <c r="B18" s="36" t="s">
        <v>4</v>
      </c>
      <c r="C18" s="37" t="s">
        <v>40</v>
      </c>
      <c r="D18" s="48">
        <v>686634.78</v>
      </c>
      <c r="E18" s="49">
        <v>6</v>
      </c>
      <c r="F18" s="50">
        <v>710</v>
      </c>
    </row>
    <row r="19" spans="1:7" s="3" customFormat="1" ht="12.2" customHeight="1" x14ac:dyDescent="0.25">
      <c r="A19" s="23">
        <v>13</v>
      </c>
      <c r="B19" s="24" t="s">
        <v>30</v>
      </c>
      <c r="C19" s="25" t="s">
        <v>38</v>
      </c>
      <c r="D19" s="55">
        <v>447416.12</v>
      </c>
      <c r="E19" s="56">
        <v>32</v>
      </c>
      <c r="F19" s="57">
        <v>4694</v>
      </c>
      <c r="G19" s="21"/>
    </row>
    <row r="20" spans="1:7" s="3" customFormat="1" ht="12.2" customHeight="1" x14ac:dyDescent="0.25">
      <c r="A20" s="28">
        <v>14</v>
      </c>
      <c r="B20" s="29" t="s">
        <v>19</v>
      </c>
      <c r="C20" s="29"/>
      <c r="D20" s="31">
        <f>+D21+D22+D23</f>
        <v>436356.92237448698</v>
      </c>
      <c r="E20" s="31">
        <f t="shared" ref="E20:F20" si="3">+E21+E22+E23</f>
        <v>37</v>
      </c>
      <c r="F20" s="32">
        <f t="shared" si="3"/>
        <v>4717</v>
      </c>
      <c r="G20" s="21"/>
    </row>
    <row r="21" spans="1:7" s="3" customFormat="1" ht="12.2" customHeight="1" x14ac:dyDescent="0.25">
      <c r="A21" s="26"/>
      <c r="B21" s="22"/>
      <c r="C21" s="27" t="s">
        <v>46</v>
      </c>
      <c r="D21" s="51">
        <v>250833.70809653401</v>
      </c>
      <c r="E21" s="52">
        <v>19</v>
      </c>
      <c r="F21" s="53">
        <v>2417</v>
      </c>
      <c r="G21" s="21"/>
    </row>
    <row r="22" spans="1:7" s="3" customFormat="1" ht="12.2" customHeight="1" x14ac:dyDescent="0.25">
      <c r="A22" s="26"/>
      <c r="B22" s="22"/>
      <c r="C22" s="27" t="s">
        <v>92</v>
      </c>
      <c r="D22" s="51">
        <v>173599.63427795298</v>
      </c>
      <c r="E22" s="52">
        <v>17</v>
      </c>
      <c r="F22" s="53">
        <v>2191</v>
      </c>
      <c r="G22" s="21"/>
    </row>
    <row r="23" spans="1:7" s="3" customFormat="1" ht="12.75" customHeight="1" x14ac:dyDescent="0.25">
      <c r="A23" s="33"/>
      <c r="B23" s="34"/>
      <c r="C23" s="62" t="s">
        <v>56</v>
      </c>
      <c r="D23" s="55">
        <v>11923.58</v>
      </c>
      <c r="E23" s="56">
        <v>1</v>
      </c>
      <c r="F23" s="57">
        <v>109</v>
      </c>
    </row>
    <row r="24" spans="1:7" s="3" customFormat="1" ht="12.75" customHeight="1" x14ac:dyDescent="0.25">
      <c r="A24" s="28">
        <v>15</v>
      </c>
      <c r="B24" s="29" t="s">
        <v>16</v>
      </c>
      <c r="C24" s="29"/>
      <c r="D24" s="31">
        <f>+D25+D26</f>
        <v>414764.23</v>
      </c>
      <c r="E24" s="31">
        <f t="shared" ref="E24:F24" si="4">+E25+E26</f>
        <v>39</v>
      </c>
      <c r="F24" s="32">
        <f t="shared" si="4"/>
        <v>6279</v>
      </c>
    </row>
    <row r="25" spans="1:7" s="3" customFormat="1" ht="12.75" customHeight="1" x14ac:dyDescent="0.25">
      <c r="A25" s="26"/>
      <c r="B25" s="22"/>
      <c r="C25" s="27" t="s">
        <v>31</v>
      </c>
      <c r="D25" s="51">
        <v>402143.72</v>
      </c>
      <c r="E25" s="52">
        <v>38</v>
      </c>
      <c r="F25" s="53">
        <v>5351</v>
      </c>
    </row>
    <row r="26" spans="1:7" s="3" customFormat="1" ht="12.75" customHeight="1" x14ac:dyDescent="0.25">
      <c r="A26" s="33"/>
      <c r="B26" s="34"/>
      <c r="C26" s="62" t="s">
        <v>90</v>
      </c>
      <c r="D26" s="55">
        <v>12620.51</v>
      </c>
      <c r="E26" s="56">
        <v>1</v>
      </c>
      <c r="F26" s="57">
        <v>928</v>
      </c>
    </row>
    <row r="27" spans="1:7" s="3" customFormat="1" ht="12.75" customHeight="1" x14ac:dyDescent="0.25">
      <c r="A27" s="23">
        <v>16</v>
      </c>
      <c r="B27" s="24" t="s">
        <v>35</v>
      </c>
      <c r="C27" s="25" t="s">
        <v>50</v>
      </c>
      <c r="D27" s="48">
        <v>349511.81529012497</v>
      </c>
      <c r="E27" s="49">
        <v>47</v>
      </c>
      <c r="F27" s="50">
        <v>5373</v>
      </c>
    </row>
    <row r="28" spans="1:7" s="3" customFormat="1" ht="12.75" customHeight="1" x14ac:dyDescent="0.25">
      <c r="A28" s="23">
        <v>17</v>
      </c>
      <c r="B28" s="24" t="s">
        <v>70</v>
      </c>
      <c r="C28" s="25" t="s">
        <v>71</v>
      </c>
      <c r="D28" s="48">
        <v>330194.27319987502</v>
      </c>
      <c r="E28" s="49">
        <v>1</v>
      </c>
      <c r="F28" s="50">
        <v>171</v>
      </c>
    </row>
    <row r="29" spans="1:7" s="3" customFormat="1" ht="12.75" customHeight="1" x14ac:dyDescent="0.25">
      <c r="A29" s="23">
        <v>18</v>
      </c>
      <c r="B29" s="24" t="s">
        <v>88</v>
      </c>
      <c r="C29" s="25" t="s">
        <v>52</v>
      </c>
      <c r="D29" s="48">
        <v>316911.71632078901</v>
      </c>
      <c r="E29" s="49">
        <v>39</v>
      </c>
      <c r="F29" s="50">
        <v>4325</v>
      </c>
    </row>
    <row r="30" spans="1:7" s="3" customFormat="1" ht="12.75" customHeight="1" x14ac:dyDescent="0.25">
      <c r="A30" s="23">
        <v>19</v>
      </c>
      <c r="B30" s="24" t="s">
        <v>41</v>
      </c>
      <c r="C30" s="25" t="s">
        <v>44</v>
      </c>
      <c r="D30" s="48">
        <v>307813.17746214796</v>
      </c>
      <c r="E30" s="49">
        <v>22</v>
      </c>
      <c r="F30" s="50">
        <v>2505</v>
      </c>
    </row>
    <row r="31" spans="1:7" s="3" customFormat="1" ht="12.75" customHeight="1" x14ac:dyDescent="0.25">
      <c r="A31" s="23">
        <v>20</v>
      </c>
      <c r="B31" s="24" t="s">
        <v>101</v>
      </c>
      <c r="C31" s="25" t="s">
        <v>36</v>
      </c>
      <c r="D31" s="48">
        <v>302634.13178999996</v>
      </c>
      <c r="E31" s="49">
        <v>27</v>
      </c>
      <c r="F31" s="50">
        <v>4979</v>
      </c>
    </row>
    <row r="32" spans="1:7" s="3" customFormat="1" ht="12.2" customHeight="1" x14ac:dyDescent="0.25">
      <c r="A32" s="23">
        <v>21</v>
      </c>
      <c r="B32" s="24" t="s">
        <v>3</v>
      </c>
      <c r="C32" s="25" t="s">
        <v>113</v>
      </c>
      <c r="D32" s="48">
        <v>285736.36401651101</v>
      </c>
      <c r="E32" s="49">
        <v>29</v>
      </c>
      <c r="F32" s="50">
        <v>3690</v>
      </c>
    </row>
    <row r="33" spans="1:6" s="3" customFormat="1" ht="12.2" customHeight="1" x14ac:dyDescent="0.25">
      <c r="A33" s="23">
        <v>22</v>
      </c>
      <c r="B33" s="24" t="s">
        <v>29</v>
      </c>
      <c r="C33" s="25" t="s">
        <v>49</v>
      </c>
      <c r="D33" s="48">
        <v>221622.40482961599</v>
      </c>
      <c r="E33" s="49">
        <v>31</v>
      </c>
      <c r="F33" s="50">
        <v>3577</v>
      </c>
    </row>
    <row r="34" spans="1:6" s="3" customFormat="1" ht="12.2" customHeight="1" x14ac:dyDescent="0.25">
      <c r="A34" s="23">
        <v>23</v>
      </c>
      <c r="B34" s="24" t="s">
        <v>59</v>
      </c>
      <c r="C34" s="25"/>
      <c r="D34" s="48">
        <v>213160.91055917702</v>
      </c>
      <c r="E34" s="49">
        <v>1</v>
      </c>
      <c r="F34" s="50">
        <v>139</v>
      </c>
    </row>
    <row r="35" spans="1:6" s="3" customFormat="1" ht="12.2" customHeight="1" x14ac:dyDescent="0.25">
      <c r="A35" s="23">
        <v>24</v>
      </c>
      <c r="B35" s="24" t="s">
        <v>22</v>
      </c>
      <c r="C35" s="25" t="s">
        <v>62</v>
      </c>
      <c r="D35" s="48">
        <v>191758.00660172201</v>
      </c>
      <c r="E35" s="49">
        <v>8</v>
      </c>
      <c r="F35" s="50">
        <v>997</v>
      </c>
    </row>
    <row r="36" spans="1:6" s="3" customFormat="1" ht="12.2" customHeight="1" x14ac:dyDescent="0.25">
      <c r="A36" s="23">
        <v>25</v>
      </c>
      <c r="B36" s="38" t="s">
        <v>24</v>
      </c>
      <c r="C36" s="39" t="s">
        <v>89</v>
      </c>
      <c r="D36" s="48">
        <v>190997.82143000001</v>
      </c>
      <c r="E36" s="49">
        <v>27</v>
      </c>
      <c r="F36" s="50">
        <v>3259</v>
      </c>
    </row>
    <row r="37" spans="1:6" s="3" customFormat="1" ht="12.2" customHeight="1" x14ac:dyDescent="0.25">
      <c r="A37" s="28">
        <v>26</v>
      </c>
      <c r="B37" s="29" t="s">
        <v>84</v>
      </c>
      <c r="C37" s="29"/>
      <c r="D37" s="31">
        <f>+D38+D39</f>
        <v>170316</v>
      </c>
      <c r="E37" s="31">
        <f t="shared" ref="E37:F37" si="5">+E38+E39</f>
        <v>27</v>
      </c>
      <c r="F37" s="32">
        <f t="shared" si="5"/>
        <v>7173</v>
      </c>
    </row>
    <row r="38" spans="1:6" s="3" customFormat="1" ht="12.2" customHeight="1" x14ac:dyDescent="0.25">
      <c r="A38" s="26"/>
      <c r="B38" s="22"/>
      <c r="C38" s="27" t="s">
        <v>66</v>
      </c>
      <c r="D38" s="51">
        <v>154738</v>
      </c>
      <c r="E38" s="52">
        <v>20</v>
      </c>
      <c r="F38" s="53">
        <v>2100</v>
      </c>
    </row>
    <row r="39" spans="1:6" s="3" customFormat="1" ht="12.2" customHeight="1" x14ac:dyDescent="0.25">
      <c r="A39" s="33"/>
      <c r="B39" s="34"/>
      <c r="C39" s="62" t="s">
        <v>84</v>
      </c>
      <c r="D39" s="55">
        <v>15578</v>
      </c>
      <c r="E39" s="56">
        <v>7</v>
      </c>
      <c r="F39" s="57">
        <v>5073</v>
      </c>
    </row>
    <row r="40" spans="1:6" s="3" customFormat="1" ht="12.2" customHeight="1" x14ac:dyDescent="0.25">
      <c r="A40" s="23">
        <v>27</v>
      </c>
      <c r="B40" s="24" t="s">
        <v>69</v>
      </c>
      <c r="C40" s="25" t="s">
        <v>98</v>
      </c>
      <c r="D40" s="48">
        <v>168615.48801152001</v>
      </c>
      <c r="E40" s="49">
        <v>1</v>
      </c>
      <c r="F40" s="50">
        <v>103</v>
      </c>
    </row>
    <row r="41" spans="1:6" s="3" customFormat="1" ht="12.2" customHeight="1" x14ac:dyDescent="0.25">
      <c r="A41" s="23">
        <v>28</v>
      </c>
      <c r="B41" s="24" t="s">
        <v>27</v>
      </c>
      <c r="C41" s="25" t="s">
        <v>27</v>
      </c>
      <c r="D41" s="48">
        <v>163883.699434215</v>
      </c>
      <c r="E41" s="49">
        <v>14</v>
      </c>
      <c r="F41" s="50">
        <v>2631</v>
      </c>
    </row>
    <row r="42" spans="1:6" s="3" customFormat="1" ht="12.2" customHeight="1" x14ac:dyDescent="0.25">
      <c r="A42" s="23">
        <v>29</v>
      </c>
      <c r="B42" s="24" t="s">
        <v>23</v>
      </c>
      <c r="C42" s="25" t="s">
        <v>51</v>
      </c>
      <c r="D42" s="48">
        <v>155259.70932010899</v>
      </c>
      <c r="E42" s="49">
        <v>15</v>
      </c>
      <c r="F42" s="50">
        <v>1762</v>
      </c>
    </row>
    <row r="43" spans="1:6" s="3" customFormat="1" ht="12.2" customHeight="1" x14ac:dyDescent="0.25">
      <c r="A43" s="23">
        <v>30</v>
      </c>
      <c r="B43" s="24" t="s">
        <v>110</v>
      </c>
      <c r="C43" s="25" t="s">
        <v>108</v>
      </c>
      <c r="D43" s="48">
        <v>153442.066215956</v>
      </c>
      <c r="E43" s="49">
        <v>1</v>
      </c>
      <c r="F43" s="50">
        <v>296</v>
      </c>
    </row>
    <row r="44" spans="1:6" s="3" customFormat="1" ht="12.2" customHeight="1" x14ac:dyDescent="0.25">
      <c r="A44" s="23">
        <v>31</v>
      </c>
      <c r="B44" s="24" t="s">
        <v>87</v>
      </c>
      <c r="C44" s="25" t="s">
        <v>86</v>
      </c>
      <c r="D44" s="48">
        <v>141970.23330000002</v>
      </c>
      <c r="E44" s="49">
        <v>11</v>
      </c>
      <c r="F44" s="50">
        <v>2271</v>
      </c>
    </row>
    <row r="45" spans="1:6" s="3" customFormat="1" ht="12.2" customHeight="1" x14ac:dyDescent="0.25">
      <c r="A45" s="23">
        <v>32</v>
      </c>
      <c r="B45" s="24" t="s">
        <v>114</v>
      </c>
      <c r="C45" s="25" t="s">
        <v>115</v>
      </c>
      <c r="D45" s="48">
        <v>140679.69710326401</v>
      </c>
      <c r="E45" s="49">
        <v>1</v>
      </c>
      <c r="F45" s="50">
        <v>947</v>
      </c>
    </row>
    <row r="46" spans="1:6" s="3" customFormat="1" ht="12.2" customHeight="1" x14ac:dyDescent="0.25">
      <c r="A46" s="23">
        <v>33</v>
      </c>
      <c r="B46" s="24" t="s">
        <v>72</v>
      </c>
      <c r="C46" s="25" t="s">
        <v>85</v>
      </c>
      <c r="D46" s="48">
        <v>138812.99551112502</v>
      </c>
      <c r="E46" s="49">
        <v>6</v>
      </c>
      <c r="F46" s="50">
        <v>726</v>
      </c>
    </row>
    <row r="47" spans="1:6" s="3" customFormat="1" ht="12.2" customHeight="1" x14ac:dyDescent="0.25">
      <c r="A47" s="23">
        <v>34</v>
      </c>
      <c r="B47" s="24" t="s">
        <v>39</v>
      </c>
      <c r="C47" s="25" t="s">
        <v>39</v>
      </c>
      <c r="D47" s="48">
        <v>133283.502428482</v>
      </c>
      <c r="E47" s="49">
        <v>16</v>
      </c>
      <c r="F47" s="50">
        <v>2478</v>
      </c>
    </row>
    <row r="48" spans="1:6" s="3" customFormat="1" ht="12.2" customHeight="1" x14ac:dyDescent="0.25">
      <c r="A48" s="23">
        <v>35</v>
      </c>
      <c r="B48" s="24" t="s">
        <v>122</v>
      </c>
      <c r="C48" s="25" t="s">
        <v>122</v>
      </c>
      <c r="D48" s="48">
        <v>133144</v>
      </c>
      <c r="E48" s="49">
        <v>19</v>
      </c>
      <c r="F48" s="50">
        <v>2752</v>
      </c>
    </row>
    <row r="49" spans="1:7" s="3" customFormat="1" ht="12.2" customHeight="1" x14ac:dyDescent="0.25">
      <c r="A49" s="23">
        <v>36</v>
      </c>
      <c r="B49" s="24" t="s">
        <v>119</v>
      </c>
      <c r="C49" s="25" t="s">
        <v>119</v>
      </c>
      <c r="D49" s="48">
        <v>127781.94512580999</v>
      </c>
      <c r="E49" s="49">
        <v>6</v>
      </c>
      <c r="F49" s="50">
        <v>1101</v>
      </c>
    </row>
    <row r="50" spans="1:7" s="3" customFormat="1" ht="12.2" customHeight="1" x14ac:dyDescent="0.25">
      <c r="A50" s="23">
        <v>37</v>
      </c>
      <c r="B50" s="24" t="s">
        <v>65</v>
      </c>
      <c r="C50" s="25" t="s">
        <v>26</v>
      </c>
      <c r="D50" s="48">
        <v>109703.955</v>
      </c>
      <c r="E50" s="49">
        <v>10</v>
      </c>
      <c r="F50" s="50">
        <v>1403</v>
      </c>
    </row>
    <row r="51" spans="1:7" s="3" customFormat="1" ht="12.2" customHeight="1" x14ac:dyDescent="0.25">
      <c r="A51" s="23">
        <v>38</v>
      </c>
      <c r="B51" s="24" t="s">
        <v>60</v>
      </c>
      <c r="C51" s="25"/>
      <c r="D51" s="48">
        <v>105408.430791372</v>
      </c>
      <c r="E51" s="49">
        <v>1</v>
      </c>
      <c r="F51" s="50">
        <v>108</v>
      </c>
    </row>
    <row r="52" spans="1:7" s="3" customFormat="1" ht="12.2" customHeight="1" x14ac:dyDescent="0.25">
      <c r="A52" s="23">
        <v>39</v>
      </c>
      <c r="B52" s="24" t="s">
        <v>12</v>
      </c>
      <c r="C52" s="25" t="s">
        <v>93</v>
      </c>
      <c r="D52" s="48">
        <v>100739.03816365599</v>
      </c>
      <c r="E52" s="49">
        <v>4</v>
      </c>
      <c r="F52" s="50">
        <v>699</v>
      </c>
    </row>
    <row r="53" spans="1:7" s="3" customFormat="1" ht="12.2" customHeight="1" x14ac:dyDescent="0.25">
      <c r="A53" s="23">
        <v>40</v>
      </c>
      <c r="B53" s="38" t="s">
        <v>33</v>
      </c>
      <c r="C53" s="39" t="s">
        <v>79</v>
      </c>
      <c r="D53" s="48">
        <v>95327.293691609986</v>
      </c>
      <c r="E53" s="49">
        <v>8</v>
      </c>
      <c r="F53" s="50">
        <v>1017</v>
      </c>
    </row>
    <row r="54" spans="1:7" s="3" customFormat="1" ht="12.2" customHeight="1" x14ac:dyDescent="0.25">
      <c r="A54" s="23">
        <v>41</v>
      </c>
      <c r="B54" s="24" t="s">
        <v>15</v>
      </c>
      <c r="C54" s="25" t="s">
        <v>15</v>
      </c>
      <c r="D54" s="48">
        <v>64051.763809999997</v>
      </c>
      <c r="E54" s="49">
        <v>11</v>
      </c>
      <c r="F54" s="50">
        <v>1246</v>
      </c>
    </row>
    <row r="55" spans="1:7" s="3" customFormat="1" ht="12.2" customHeight="1" x14ac:dyDescent="0.25">
      <c r="A55" s="23">
        <v>42</v>
      </c>
      <c r="B55" s="38" t="s">
        <v>21</v>
      </c>
      <c r="C55" s="25" t="s">
        <v>53</v>
      </c>
      <c r="D55" s="48">
        <v>54070</v>
      </c>
      <c r="E55" s="49">
        <v>8</v>
      </c>
      <c r="F55" s="50">
        <v>886</v>
      </c>
    </row>
    <row r="56" spans="1:7" s="3" customFormat="1" ht="12.2" customHeight="1" x14ac:dyDescent="0.25">
      <c r="A56" s="23">
        <v>43</v>
      </c>
      <c r="B56" s="24" t="s">
        <v>20</v>
      </c>
      <c r="C56" s="25" t="s">
        <v>89</v>
      </c>
      <c r="D56" s="48">
        <v>50019</v>
      </c>
      <c r="E56" s="49">
        <v>1</v>
      </c>
      <c r="F56" s="50">
        <v>103</v>
      </c>
    </row>
    <row r="57" spans="1:7" s="3" customFormat="1" ht="12.2" customHeight="1" x14ac:dyDescent="0.25">
      <c r="A57" s="23">
        <v>44</v>
      </c>
      <c r="B57" s="24" t="s">
        <v>67</v>
      </c>
      <c r="C57" s="39"/>
      <c r="D57" s="48">
        <v>46652.175971709003</v>
      </c>
      <c r="E57" s="49">
        <v>1</v>
      </c>
      <c r="F57" s="50">
        <v>162</v>
      </c>
    </row>
    <row r="58" spans="1:7" s="3" customFormat="1" ht="12.2" customHeight="1" x14ac:dyDescent="0.25">
      <c r="A58" s="23">
        <v>45</v>
      </c>
      <c r="B58" s="24" t="s">
        <v>82</v>
      </c>
      <c r="C58" s="39" t="s">
        <v>83</v>
      </c>
      <c r="D58" s="48">
        <v>33122.057739999997</v>
      </c>
      <c r="E58" s="49">
        <v>1</v>
      </c>
      <c r="F58" s="50">
        <v>269</v>
      </c>
    </row>
    <row r="59" spans="1:7" s="3" customFormat="1" ht="12.2" customHeight="1" x14ac:dyDescent="0.25">
      <c r="A59" s="23">
        <v>46</v>
      </c>
      <c r="B59" s="24" t="s">
        <v>61</v>
      </c>
      <c r="C59" s="25"/>
      <c r="D59" s="48">
        <v>29421.228449052996</v>
      </c>
      <c r="E59" s="49">
        <v>1</v>
      </c>
      <c r="F59" s="50">
        <v>121</v>
      </c>
    </row>
    <row r="60" spans="1:7" s="3" customFormat="1" ht="12.2" customHeight="1" x14ac:dyDescent="0.25">
      <c r="A60" s="23">
        <v>47</v>
      </c>
      <c r="B60" s="24" t="s">
        <v>80</v>
      </c>
      <c r="C60" s="39" t="s">
        <v>54</v>
      </c>
      <c r="D60" s="48">
        <v>28085.377362052001</v>
      </c>
      <c r="E60" s="49">
        <v>3</v>
      </c>
      <c r="F60" s="50">
        <v>313</v>
      </c>
      <c r="G60"/>
    </row>
    <row r="61" spans="1:7" s="3" customFormat="1" ht="12.2" customHeight="1" x14ac:dyDescent="0.25">
      <c r="A61" s="23">
        <v>48</v>
      </c>
      <c r="B61" s="24" t="s">
        <v>121</v>
      </c>
      <c r="C61" s="39" t="s">
        <v>118</v>
      </c>
      <c r="D61" s="48">
        <v>25427.843172622001</v>
      </c>
      <c r="E61" s="49">
        <v>6</v>
      </c>
      <c r="F61" s="50">
        <v>754</v>
      </c>
    </row>
    <row r="62" spans="1:7" s="3" customFormat="1" ht="12.2" customHeight="1" x14ac:dyDescent="0.25">
      <c r="A62" s="23">
        <v>49</v>
      </c>
      <c r="B62" s="38" t="s">
        <v>8</v>
      </c>
      <c r="C62" s="25" t="s">
        <v>43</v>
      </c>
      <c r="D62" s="48">
        <v>24165</v>
      </c>
      <c r="E62" s="49">
        <v>2</v>
      </c>
      <c r="F62" s="50">
        <v>206</v>
      </c>
    </row>
    <row r="63" spans="1:7" s="3" customFormat="1" ht="12.2" customHeight="1" x14ac:dyDescent="0.25">
      <c r="A63" s="23">
        <v>50</v>
      </c>
      <c r="B63" s="24" t="s">
        <v>109</v>
      </c>
      <c r="C63" s="25"/>
      <c r="D63" s="48">
        <v>21185.363543742002</v>
      </c>
      <c r="E63" s="49">
        <v>1</v>
      </c>
      <c r="F63" s="50">
        <v>142</v>
      </c>
    </row>
    <row r="64" spans="1:7" s="3" customFormat="1" ht="12.2" customHeight="1" x14ac:dyDescent="0.25">
      <c r="A64" s="23">
        <v>51</v>
      </c>
      <c r="B64" s="24" t="s">
        <v>100</v>
      </c>
      <c r="C64" s="39" t="s">
        <v>100</v>
      </c>
      <c r="D64" s="48">
        <v>16623.118101882999</v>
      </c>
      <c r="E64" s="49">
        <v>3</v>
      </c>
      <c r="F64" s="50">
        <v>340</v>
      </c>
    </row>
    <row r="65" spans="1:6" s="3" customFormat="1" ht="12.2" customHeight="1" x14ac:dyDescent="0.25">
      <c r="A65" s="23">
        <v>52</v>
      </c>
      <c r="B65" s="38" t="s">
        <v>112</v>
      </c>
      <c r="C65" s="25" t="s">
        <v>111</v>
      </c>
      <c r="D65" s="48">
        <v>15243.900970000001</v>
      </c>
      <c r="E65" s="49">
        <v>2</v>
      </c>
      <c r="F65" s="50">
        <v>256</v>
      </c>
    </row>
    <row r="66" spans="1:6" s="3" customFormat="1" ht="12.2" customHeight="1" x14ac:dyDescent="0.25">
      <c r="A66" s="23">
        <v>53</v>
      </c>
      <c r="B66" s="24" t="s">
        <v>28</v>
      </c>
      <c r="C66" s="25" t="s">
        <v>102</v>
      </c>
      <c r="D66" s="48">
        <v>14556</v>
      </c>
      <c r="E66" s="49">
        <v>2</v>
      </c>
      <c r="F66" s="50">
        <v>369</v>
      </c>
    </row>
    <row r="67" spans="1:6" s="3" customFormat="1" ht="12.2" customHeight="1" x14ac:dyDescent="0.25">
      <c r="A67" s="23">
        <v>54</v>
      </c>
      <c r="B67" s="40" t="s">
        <v>125</v>
      </c>
      <c r="C67" s="41" t="s">
        <v>97</v>
      </c>
      <c r="D67" s="48">
        <v>12424.977208442</v>
      </c>
      <c r="E67" s="49">
        <v>5</v>
      </c>
      <c r="F67" s="50">
        <v>379</v>
      </c>
    </row>
    <row r="68" spans="1:6" s="3" customFormat="1" ht="12.2" customHeight="1" x14ac:dyDescent="0.25">
      <c r="A68" s="23">
        <v>55</v>
      </c>
      <c r="B68" s="40" t="s">
        <v>117</v>
      </c>
      <c r="C68" s="41" t="s">
        <v>117</v>
      </c>
      <c r="D68" s="63">
        <v>10167.275868000001</v>
      </c>
      <c r="E68" s="64">
        <v>1</v>
      </c>
      <c r="F68" s="65">
        <v>97</v>
      </c>
    </row>
    <row r="69" spans="1:6" s="3" customFormat="1" ht="12.2" customHeight="1" x14ac:dyDescent="0.25">
      <c r="A69" s="23">
        <v>56</v>
      </c>
      <c r="B69" s="24" t="s">
        <v>91</v>
      </c>
      <c r="C69" s="25" t="s">
        <v>99</v>
      </c>
      <c r="D69" s="48">
        <v>9104.8898000000008</v>
      </c>
      <c r="E69" s="49">
        <v>2</v>
      </c>
      <c r="F69" s="50">
        <v>207</v>
      </c>
    </row>
    <row r="70" spans="1:6" s="3" customFormat="1" ht="12.2" customHeight="1" x14ac:dyDescent="0.25">
      <c r="A70" s="23">
        <v>57</v>
      </c>
      <c r="B70" s="24" t="s">
        <v>124</v>
      </c>
      <c r="C70" s="25" t="s">
        <v>124</v>
      </c>
      <c r="D70" s="48">
        <v>8884.0898249999991</v>
      </c>
      <c r="E70" s="49">
        <v>1</v>
      </c>
      <c r="F70" s="50">
        <v>135</v>
      </c>
    </row>
    <row r="71" spans="1:6" s="3" customFormat="1" ht="12.2" customHeight="1" x14ac:dyDescent="0.25">
      <c r="A71" s="23">
        <v>58</v>
      </c>
      <c r="B71" s="24" t="s">
        <v>107</v>
      </c>
      <c r="C71" s="25" t="s">
        <v>106</v>
      </c>
      <c r="D71" s="48">
        <v>7797.8061534550006</v>
      </c>
      <c r="E71" s="49">
        <v>1</v>
      </c>
      <c r="F71" s="50">
        <v>46</v>
      </c>
    </row>
    <row r="72" spans="1:6" s="3" customFormat="1" ht="12.2" customHeight="1" x14ac:dyDescent="0.25">
      <c r="A72" s="23">
        <v>59</v>
      </c>
      <c r="B72" s="24" t="s">
        <v>104</v>
      </c>
      <c r="C72" s="25" t="s">
        <v>105</v>
      </c>
      <c r="D72" s="58">
        <v>6982.49568</v>
      </c>
      <c r="E72" s="59">
        <v>1</v>
      </c>
      <c r="F72" s="60">
        <v>139</v>
      </c>
    </row>
    <row r="73" spans="1:6" s="3" customFormat="1" ht="12.2" customHeight="1" x14ac:dyDescent="0.25">
      <c r="A73" s="23">
        <v>60</v>
      </c>
      <c r="B73" s="24" t="s">
        <v>7</v>
      </c>
      <c r="C73" s="25" t="s">
        <v>55</v>
      </c>
      <c r="D73" s="48">
        <v>6559.75</v>
      </c>
      <c r="E73" s="49">
        <v>2</v>
      </c>
      <c r="F73" s="50">
        <v>184</v>
      </c>
    </row>
    <row r="74" spans="1:6" s="3" customFormat="1" ht="12.2" customHeight="1" x14ac:dyDescent="0.25">
      <c r="A74" s="23">
        <v>61</v>
      </c>
      <c r="B74" s="24" t="s">
        <v>17</v>
      </c>
      <c r="C74" s="25" t="s">
        <v>57</v>
      </c>
      <c r="D74" s="48">
        <v>5926.5487597500005</v>
      </c>
      <c r="E74" s="49">
        <v>1</v>
      </c>
      <c r="F74" s="50">
        <v>106</v>
      </c>
    </row>
    <row r="75" spans="1:6" s="3" customFormat="1" ht="12.2" customHeight="1" x14ac:dyDescent="0.25">
      <c r="A75" s="23">
        <v>62</v>
      </c>
      <c r="B75" s="24" t="s">
        <v>81</v>
      </c>
      <c r="C75" s="25" t="s">
        <v>81</v>
      </c>
      <c r="D75" s="48">
        <v>2692.39</v>
      </c>
      <c r="E75" s="49">
        <v>1</v>
      </c>
      <c r="F75" s="50">
        <v>111</v>
      </c>
    </row>
    <row r="76" spans="1:6" s="3" customFormat="1" ht="12.2" customHeight="1" x14ac:dyDescent="0.25">
      <c r="A76" s="23">
        <v>63</v>
      </c>
      <c r="B76" s="24" t="s">
        <v>18</v>
      </c>
      <c r="C76" s="39" t="s">
        <v>18</v>
      </c>
      <c r="D76" s="48">
        <v>2344.4433899999999</v>
      </c>
      <c r="E76" s="49">
        <v>1</v>
      </c>
      <c r="F76" s="50">
        <v>292</v>
      </c>
    </row>
    <row r="77" spans="1:6" s="3" customFormat="1" ht="12.2" customHeight="1" x14ac:dyDescent="0.25">
      <c r="A77" s="23">
        <v>64</v>
      </c>
      <c r="B77" s="24" t="s">
        <v>58</v>
      </c>
      <c r="C77" s="25"/>
      <c r="D77" s="48">
        <v>1892.3922000000002</v>
      </c>
      <c r="E77" s="49">
        <v>1</v>
      </c>
      <c r="F77" s="50">
        <v>102</v>
      </c>
    </row>
    <row r="78" spans="1:6" s="3" customFormat="1" ht="12.2" customHeight="1" x14ac:dyDescent="0.25">
      <c r="A78" s="12"/>
      <c r="B78" s="66" t="s">
        <v>103</v>
      </c>
      <c r="C78" s="67"/>
      <c r="D78" s="5">
        <f>SUM(D3:D77)-D6-D15-D20-D24-D37</f>
        <v>27932349.506442707</v>
      </c>
      <c r="E78" s="5">
        <f t="shared" ref="E78:F78" si="6">SUM(E3:E77)-E6-E15-E20-E24-E37</f>
        <v>2399</v>
      </c>
      <c r="F78" s="5">
        <f t="shared" si="6"/>
        <v>368223</v>
      </c>
    </row>
    <row r="79" spans="1:6" s="3" customFormat="1" ht="12.2" customHeight="1" x14ac:dyDescent="0.25">
      <c r="A79" s="6" t="s">
        <v>63</v>
      </c>
      <c r="B79" s="4"/>
      <c r="C79" s="7"/>
      <c r="D79" s="7"/>
      <c r="E79" s="8"/>
      <c r="F79" s="7"/>
    </row>
    <row r="80" spans="1:6" s="3" customFormat="1" ht="12.2" customHeight="1" x14ac:dyDescent="0.25">
      <c r="A80" s="6" t="s">
        <v>64</v>
      </c>
      <c r="B80" s="6"/>
      <c r="C80" s="7"/>
      <c r="D80" s="13"/>
      <c r="E80" s="8"/>
      <c r="F80" s="7"/>
    </row>
    <row r="81" spans="1:6" s="3" customFormat="1" ht="12.2" customHeight="1" x14ac:dyDescent="0.25">
      <c r="A81" s="6"/>
      <c r="B81" s="6"/>
      <c r="C81" s="7"/>
      <c r="D81" s="7"/>
      <c r="E81" s="7"/>
      <c r="F81" s="7"/>
    </row>
    <row r="82" spans="1:6" s="3" customFormat="1" ht="12.2" customHeight="1" x14ac:dyDescent="0.25">
      <c r="A82" s="9"/>
      <c r="B82" s="9"/>
      <c r="C82" s="10"/>
      <c r="D82" s="20"/>
      <c r="E82" s="18"/>
      <c r="F82" s="18"/>
    </row>
    <row r="83" spans="1:6" s="3" customFormat="1" ht="12.2" customHeight="1" x14ac:dyDescent="0.25">
      <c r="A83" s="9"/>
      <c r="B83" s="9"/>
      <c r="C83" s="10"/>
      <c r="D83" s="19"/>
      <c r="E83" s="10"/>
      <c r="F83" s="10"/>
    </row>
    <row r="84" spans="1:6" s="3" customFormat="1" ht="12.2" customHeight="1" x14ac:dyDescent="0.25">
      <c r="A84" s="9"/>
      <c r="B84" s="9"/>
      <c r="C84" s="10"/>
      <c r="D84" s="10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3" customFormat="1" ht="12.2" customHeight="1" x14ac:dyDescent="0.25">
      <c r="A89" s="9"/>
      <c r="B89" s="9"/>
      <c r="C89" s="10"/>
      <c r="D89" s="10"/>
      <c r="E89" s="10"/>
      <c r="F89" s="10"/>
    </row>
    <row r="90" spans="1:6" s="3" customFormat="1" ht="12.2" customHeight="1" x14ac:dyDescent="0.25">
      <c r="A90" s="9"/>
      <c r="B90" s="9"/>
      <c r="C90" s="10"/>
      <c r="D90" s="10"/>
      <c r="E90" s="10"/>
      <c r="F90" s="10"/>
    </row>
    <row r="91" spans="1:6" s="3" customFormat="1" ht="12.2" customHeight="1" x14ac:dyDescent="0.25">
      <c r="A91" s="9"/>
      <c r="B91" s="9"/>
      <c r="C91" s="10"/>
      <c r="D91" s="10"/>
      <c r="E91" s="10"/>
      <c r="F91" s="10"/>
    </row>
    <row r="92" spans="1:6" s="3" customFormat="1" ht="12.2" customHeight="1" x14ac:dyDescent="0.25">
      <c r="A92" s="9"/>
      <c r="B92" s="9"/>
      <c r="C92" s="10"/>
      <c r="D92" s="10"/>
      <c r="E92" s="10"/>
      <c r="F92" s="10"/>
    </row>
    <row r="93" spans="1:6" s="3" customFormat="1" ht="12.2" customHeight="1" x14ac:dyDescent="0.25">
      <c r="A93" s="9"/>
      <c r="B93" s="9"/>
      <c r="C93" s="10"/>
      <c r="D93" s="10"/>
      <c r="E93" s="10"/>
      <c r="F93" s="10"/>
    </row>
    <row r="94" spans="1:6" s="3" customFormat="1" ht="12.2" customHeight="1" x14ac:dyDescent="0.25">
      <c r="A94" s="9"/>
      <c r="B94" s="9"/>
      <c r="C94" s="10"/>
      <c r="D94" s="10"/>
      <c r="E94" s="10"/>
      <c r="F94" s="10"/>
    </row>
    <row r="95" spans="1:6" s="3" customFormat="1" ht="12.2" customHeight="1" x14ac:dyDescent="0.25">
      <c r="A95" s="9"/>
      <c r="B95" s="9"/>
      <c r="C95" s="10"/>
      <c r="D95" s="10"/>
      <c r="E95" s="10"/>
      <c r="F95" s="10"/>
    </row>
    <row r="96" spans="1:6" s="3" customFormat="1" ht="12.2" customHeight="1" x14ac:dyDescent="0.25">
      <c r="A96" s="9"/>
      <c r="B96" s="9"/>
      <c r="C96" s="10"/>
      <c r="D96" s="10"/>
      <c r="E96" s="10"/>
      <c r="F96" s="10"/>
    </row>
    <row r="97" spans="1:6" s="3" customFormat="1" ht="12.2" customHeight="1" x14ac:dyDescent="0.25">
      <c r="A97" s="9"/>
      <c r="B97" s="9"/>
      <c r="C97" s="10"/>
      <c r="D97" s="10"/>
      <c r="E97" s="10"/>
      <c r="F97" s="10"/>
    </row>
    <row r="98" spans="1:6" s="4" customFormat="1" x14ac:dyDescent="0.25">
      <c r="A98" s="9"/>
      <c r="B98" s="9"/>
      <c r="C98" s="10"/>
      <c r="D98" s="10"/>
      <c r="E98" s="10"/>
      <c r="F98" s="10"/>
    </row>
    <row r="99" spans="1:6" s="4" customFormat="1" x14ac:dyDescent="0.25">
      <c r="A99" s="9"/>
      <c r="B99" s="9"/>
      <c r="C99" s="10"/>
      <c r="D99" s="10"/>
      <c r="E99" s="10"/>
      <c r="F99" s="10"/>
    </row>
  </sheetData>
  <sortState xmlns:xlrd2="http://schemas.microsoft.com/office/spreadsheetml/2017/richdata2" ref="C38:F39">
    <sortCondition descending="1" ref="D38:D39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Asenjo</cp:lastModifiedBy>
  <cp:lastPrinted>2019-05-09T12:08:01Z</cp:lastPrinted>
  <dcterms:created xsi:type="dcterms:W3CDTF">2001-03-01T10:52:24Z</dcterms:created>
  <dcterms:modified xsi:type="dcterms:W3CDTF">2021-03-10T11:11:40Z</dcterms:modified>
</cp:coreProperties>
</file>